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CITAÇÕES EM ANDAMENTO\90096-2024\"/>
    </mc:Choice>
  </mc:AlternateContent>
  <xr:revisionPtr revIDLastSave="0" documentId="8_{DBA205D5-69F6-47FA-A4BA-9D9C9BEC103C}" xr6:coauthVersionLast="47" xr6:coauthVersionMax="47" xr10:uidLastSave="{00000000-0000-0000-0000-000000000000}"/>
  <bookViews>
    <workbookView xWindow="-120" yWindow="-120" windowWidth="20730" windowHeight="11160" xr2:uid="{365E1601-3C92-41DF-A3DF-700CA83E2BBE}"/>
  </bookViews>
  <sheets>
    <sheet name="Item01" sheetId="1" r:id="rId1"/>
  </sheets>
  <externalReferences>
    <externalReference r:id="rId2"/>
  </externalReferences>
  <definedNames>
    <definedName name="_xlnm.Print_Area" localSheetId="0">Item01!$A$1:$D$93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Item01!$A$1:$D$94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44" i="1"/>
  <c r="C82" i="1"/>
  <c r="C65" i="1"/>
  <c r="C53" i="1"/>
  <c r="C41" i="1"/>
  <c r="C55" i="1" s="1"/>
  <c r="D30" i="1"/>
  <c r="D14" i="1"/>
  <c r="C49" i="1" l="1"/>
  <c r="C50" i="1" s="1"/>
  <c r="C72" i="1" s="1"/>
  <c r="C57" i="1"/>
  <c r="C73" i="1" s="1"/>
  <c r="D56" i="1"/>
  <c r="D62" i="1"/>
  <c r="D43" i="1"/>
  <c r="D40" i="1"/>
  <c r="D36" i="1"/>
  <c r="D39" i="1"/>
  <c r="D35" i="1"/>
  <c r="D38" i="1"/>
  <c r="D34" i="1"/>
  <c r="D37" i="1"/>
  <c r="D33" i="1"/>
  <c r="C66" i="1"/>
  <c r="C67" i="1" s="1"/>
  <c r="C74" i="1" s="1"/>
  <c r="D65" i="1"/>
  <c r="D66" i="1" s="1"/>
  <c r="D63" i="1"/>
  <c r="D60" i="1"/>
  <c r="D64" i="1"/>
  <c r="D61" i="1"/>
  <c r="D23" i="1"/>
  <c r="C46" i="1"/>
  <c r="C71" i="1" s="1"/>
  <c r="D59" i="1"/>
  <c r="C70" i="1"/>
  <c r="D41" i="1" l="1"/>
  <c r="D70" i="1" s="1"/>
  <c r="D44" i="1"/>
  <c r="D46" i="1" s="1"/>
  <c r="D71" i="1" s="1"/>
  <c r="C75" i="1"/>
  <c r="D57" i="1"/>
  <c r="D73" i="1" s="1"/>
  <c r="D67" i="1"/>
  <c r="D74" i="1" s="1"/>
  <c r="D50" i="1"/>
  <c r="D72" i="1" s="1"/>
  <c r="D75" i="1" l="1"/>
  <c r="D77" i="1" s="1"/>
  <c r="D80" i="1" s="1"/>
  <c r="D81" i="1" s="1"/>
  <c r="D92" i="1" l="1"/>
  <c r="D84" i="1" l="1"/>
  <c r="D83" i="1"/>
  <c r="D86" i="1"/>
  <c r="D82" i="1" l="1"/>
  <c r="D89" i="1" s="1"/>
</calcChain>
</file>

<file path=xl/sharedStrings.xml><?xml version="1.0" encoding="utf-8"?>
<sst xmlns="http://schemas.openxmlformats.org/spreadsheetml/2006/main" count="113" uniqueCount="96">
  <si>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</si>
  <si>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</si>
  <si>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</si>
  <si>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</si>
  <si>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</si>
  <si>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</si>
  <si>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</si>
  <si>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</si>
  <si>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</si>
  <si>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</si>
  <si>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</si>
  <si>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</si>
  <si>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</si>
  <si>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</si>
  <si>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</si>
  <si>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</si>
  <si>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</si>
  <si>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</si>
  <si>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</si>
  <si>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</si>
  <si>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</si>
  <si>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</si>
  <si>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</si>
  <si>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</si>
  <si>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</si>
  <si>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</si>
  <si>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</si>
  <si>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</si>
  <si>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</si>
  <si>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</si>
  <si>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</si>
  <si>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</si>
  <si>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</si>
  <si>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</si>
  <si>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</si>
  <si>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</si>
  <si>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</si>
  <si>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</si>
  <si>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</si>
  <si>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4.3. AFASTAMENTO MATERNIDADE</t>
  </si>
  <si>
    <t>Afastamento maternidade</t>
  </si>
  <si>
    <t>Incidência do 4.1. sobre afastamento maternidade</t>
  </si>
  <si>
    <t>4.4. PROVISÃO P\ RESCISÃO</t>
  </si>
  <si>
    <t>Aviso Prévio Indenizado ( art. 7º, XXI, CF e 477, 487 e 491, CLT) (2)</t>
  </si>
  <si>
    <t xml:space="preserve">Incidência de FGTS sobre o aviso prévio indenizado </t>
  </si>
  <si>
    <t>Aviso Prévio Trabalhado (art. 7º, inciso XXI, CF e 477, 487 e 491, CLT)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</si>
  <si>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</si>
  <si>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</si>
  <si>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</si>
  <si>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</si>
  <si>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</si>
  <si>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</si>
  <si>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Licença paternidade (art. 7º, inciso XIX, CF e 10, § 1º CLT)</t>
  </si>
  <si>
    <t>Faltas legais (art. 473 e 83, CLT)</t>
  </si>
  <si>
    <t>Acidente de Trabalho (arts. 19 a 23, Lei 8.213/91, art. 473, CLT e Lei nº 6.367/76)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</si>
  <si>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</si>
  <si>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</si>
  <si>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</si>
  <si>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</si>
  <si>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</si>
  <si>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</si>
  <si>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</si>
  <si>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</si>
  <si>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</si>
  <si>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</si>
  <si>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</si>
  <si>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</si>
  <si>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</si>
  <si>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</si>
  <si>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</si>
  <si>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</si>
  <si>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</si>
  <si>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</si>
  <si>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</si>
  <si>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</si>
  <si>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</si>
  <si>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</si>
  <si>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</si>
  <si>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</si>
  <si>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</si>
  <si>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</si>
  <si>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</si>
  <si>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</si>
  <si>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</si>
  <si>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</si>
  <si>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</si>
  <si>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</si>
  <si>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</si>
  <si>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</si>
  <si>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</si>
  <si>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 xml:space="preserve">Auxilio Transporte </t>
  </si>
  <si>
    <t xml:space="preserve">Auxilio Alimentação </t>
  </si>
  <si>
    <t xml:space="preserve">Assistência Médico Hospitalar </t>
  </si>
  <si>
    <t xml:space="preserve">Auxílio Funeral </t>
  </si>
  <si>
    <t xml:space="preserve">Seguro de vida </t>
  </si>
  <si>
    <t>PLANILHA DE ESTIMATIVA DE CUSTOS - LUCRO REAL
CONFORME IN nº 02/2008, atualizada até a IN nº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</si>
</sst>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6" x14ac:knownFonts="1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2" applyNumberFormat="1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65" fontId="7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10" fontId="1" fillId="2" borderId="1" xfId="2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10" fontId="4" fillId="0" borderId="1" xfId="2" applyNumberFormat="1" applyFont="1" applyBorder="1" applyAlignment="1">
      <alignment horizontal="right" vertical="center"/>
    </xf>
    <xf numFmtId="167" fontId="4" fillId="4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10" fontId="4" fillId="0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8" fontId="11" fillId="0" borderId="1" xfId="2" applyNumberFormat="1" applyFont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167" fontId="4" fillId="4" borderId="1" xfId="3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70" fontId="4" fillId="0" borderId="1" xfId="2" applyNumberFormat="1" applyFont="1" applyBorder="1" applyAlignment="1" applyProtection="1">
      <alignment vertical="center"/>
      <protection hidden="1"/>
    </xf>
    <xf numFmtId="167" fontId="4" fillId="0" borderId="1" xfId="0" applyNumberFormat="1" applyFont="1" applyBorder="1" applyAlignment="1">
      <alignment vertical="center"/>
    </xf>
    <xf numFmtId="170" fontId="1" fillId="4" borderId="1" xfId="2" applyNumberFormat="1" applyFont="1" applyFill="1" applyBorder="1" applyAlignment="1" applyProtection="1">
      <alignment horizontal="right" vertical="center"/>
      <protection locked="0"/>
    </xf>
    <xf numFmtId="170" fontId="4" fillId="0" borderId="1" xfId="2" applyNumberFormat="1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170" fontId="11" fillId="7" borderId="1" xfId="2" applyNumberFormat="1" applyFont="1" applyFill="1" applyBorder="1" applyAlignment="1" applyProtection="1">
      <alignment vertical="center"/>
      <protection hidden="1"/>
    </xf>
    <xf numFmtId="167" fontId="11" fillId="7" borderId="1" xfId="2" applyNumberFormat="1" applyFont="1" applyFill="1" applyBorder="1" applyAlignment="1" applyProtection="1">
      <alignment vertical="center"/>
      <protection hidden="1"/>
    </xf>
    <xf numFmtId="0" fontId="13" fillId="0" borderId="0" xfId="0" applyFont="1"/>
    <xf numFmtId="10" fontId="1" fillId="0" borderId="1" xfId="2" applyNumberFormat="1" applyFont="1" applyBorder="1" applyAlignment="1" applyProtection="1">
      <alignment horizontal="center" vertical="center"/>
      <protection hidden="1"/>
    </xf>
    <xf numFmtId="167" fontId="1" fillId="0" borderId="1" xfId="0" applyNumberFormat="1" applyFont="1" applyBorder="1" applyAlignment="1" applyProtection="1">
      <alignment horizontal="center" vertical="center"/>
      <protection hidden="1"/>
    </xf>
    <xf numFmtId="170" fontId="4" fillId="4" borderId="1" xfId="2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left" vertical="center"/>
    </xf>
    <xf numFmtId="167" fontId="4" fillId="4" borderId="1" xfId="0" applyNumberFormat="1" applyFont="1" applyFill="1" applyBorder="1" applyAlignment="1" applyProtection="1">
      <alignment vertical="center"/>
      <protection hidden="1"/>
    </xf>
    <xf numFmtId="10" fontId="4" fillId="4" borderId="1" xfId="2" applyNumberFormat="1" applyFont="1" applyFill="1" applyBorder="1" applyAlignment="1" applyProtection="1">
      <alignment vertical="center"/>
      <protection hidden="1"/>
    </xf>
    <xf numFmtId="167" fontId="4" fillId="0" borderId="1" xfId="0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0" fontId="4" fillId="0" borderId="1" xfId="2" applyNumberFormat="1" applyFont="1" applyFill="1" applyBorder="1" applyAlignment="1" applyProtection="1">
      <alignment vertical="center"/>
      <protection hidden="1"/>
    </xf>
    <xf numFmtId="170" fontId="4" fillId="0" borderId="1" xfId="2" applyNumberFormat="1" applyFont="1" applyFill="1" applyBorder="1" applyAlignment="1">
      <alignment vertical="center"/>
    </xf>
    <xf numFmtId="170" fontId="4" fillId="0" borderId="1" xfId="2" applyNumberFormat="1" applyFont="1" applyBorder="1" applyAlignment="1">
      <alignment horizontal="right" vertical="center"/>
    </xf>
    <xf numFmtId="43" fontId="4" fillId="0" borderId="0" xfId="0" applyNumberFormat="1" applyFont="1"/>
    <xf numFmtId="0" fontId="4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170" fontId="1" fillId="0" borderId="1" xfId="2" applyNumberFormat="1" applyFont="1" applyFill="1" applyBorder="1" applyAlignment="1" applyProtection="1">
      <alignment vertical="center"/>
      <protection hidden="1"/>
    </xf>
    <xf numFmtId="10" fontId="11" fillId="7" borderId="1" xfId="2" applyNumberFormat="1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left" vertical="center"/>
    </xf>
    <xf numFmtId="10" fontId="1" fillId="6" borderId="1" xfId="2" applyNumberFormat="1" applyFont="1" applyFill="1" applyBorder="1" applyAlignment="1" applyProtection="1">
      <alignment vertical="center"/>
      <protection hidden="1"/>
    </xf>
    <xf numFmtId="167" fontId="1" fillId="6" borderId="1" xfId="2" applyNumberFormat="1" applyFont="1" applyFill="1" applyBorder="1" applyAlignment="1" applyProtection="1">
      <alignment vertical="center"/>
      <protection hidden="1"/>
    </xf>
    <xf numFmtId="10" fontId="11" fillId="6" borderId="1" xfId="2" applyNumberFormat="1" applyFont="1" applyFill="1" applyBorder="1" applyAlignment="1" applyProtection="1">
      <alignment vertical="center"/>
      <protection hidden="1"/>
    </xf>
    <xf numFmtId="167" fontId="11" fillId="6" borderId="1" xfId="2" applyNumberFormat="1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right" vertical="center"/>
    </xf>
    <xf numFmtId="10" fontId="11" fillId="0" borderId="1" xfId="2" applyNumberFormat="1" applyFont="1" applyBorder="1" applyAlignment="1" applyProtection="1">
      <alignment vertical="center"/>
      <protection hidden="1"/>
    </xf>
    <xf numFmtId="167" fontId="11" fillId="0" borderId="1" xfId="2" applyNumberFormat="1" applyFont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center"/>
      <protection hidden="1"/>
    </xf>
    <xf numFmtId="169" fontId="1" fillId="6" borderId="1" xfId="2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6" borderId="1" xfId="2" applyNumberFormat="1" applyFont="1" applyFill="1" applyBorder="1" applyAlignment="1" applyProtection="1">
      <alignment vertical="center"/>
      <protection locked="0"/>
    </xf>
    <xf numFmtId="171" fontId="4" fillId="0" borderId="0" xfId="1" applyFont="1"/>
    <xf numFmtId="0" fontId="1" fillId="0" borderId="1" xfId="0" applyFont="1" applyBorder="1"/>
    <xf numFmtId="169" fontId="4" fillId="0" borderId="0" xfId="3" applyNumberFormat="1" applyFont="1"/>
    <xf numFmtId="0" fontId="10" fillId="0" borderId="2" xfId="0" applyFont="1" applyBorder="1" applyAlignment="1">
      <alignment horizontal="center" vertical="center"/>
    </xf>
    <xf numFmtId="167" fontId="1" fillId="0" borderId="1" xfId="3" applyNumberFormat="1" applyFont="1" applyBorder="1" applyAlignment="1">
      <alignment vertical="center"/>
    </xf>
    <xf numFmtId="0" fontId="4" fillId="0" borderId="1" xfId="0" applyFont="1" applyBorder="1"/>
    <xf numFmtId="10" fontId="4" fillId="6" borderId="1" xfId="2" applyNumberFormat="1" applyFont="1" applyFill="1" applyBorder="1" applyAlignment="1" applyProtection="1">
      <alignment vertical="center"/>
      <protection hidden="1"/>
    </xf>
    <xf numFmtId="167" fontId="4" fillId="0" borderId="1" xfId="3" applyNumberFormat="1" applyFont="1" applyBorder="1" applyAlignment="1">
      <alignment vertical="center"/>
    </xf>
    <xf numFmtId="10" fontId="4" fillId="6" borderId="1" xfId="2" applyNumberFormat="1" applyFont="1" applyFill="1" applyBorder="1" applyProtection="1">
      <protection hidden="1"/>
    </xf>
    <xf numFmtId="0" fontId="11" fillId="0" borderId="1" xfId="0" applyFont="1" applyBorder="1" applyAlignment="1">
      <alignment vertical="center" wrapText="1"/>
    </xf>
    <xf numFmtId="167" fontId="11" fillId="7" borderId="1" xfId="0" applyNumberFormat="1" applyFont="1" applyFill="1" applyBorder="1" applyAlignment="1">
      <alignment vertical="center"/>
    </xf>
    <xf numFmtId="0" fontId="1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3" fillId="0" borderId="1" xfId="1" applyNumberFormat="1" applyFont="1" applyBorder="1" applyAlignment="1" applyProtection="1">
      <alignment horizontal="center" vertical="center"/>
      <protection hidden="1"/>
    </xf>
    <xf numFmtId="4" fontId="11" fillId="4" borderId="1" xfId="0" applyNumberFormat="1" applyFont="1" applyFill="1" applyBorder="1" applyAlignment="1" applyProtection="1">
      <alignment vertical="center"/>
      <protection locked="0" hidden="1"/>
    </xf>
    <xf numFmtId="10" fontId="4" fillId="0" borderId="0" xfId="2" applyNumberFormat="1" applyFont="1"/>
    <xf numFmtId="0" fontId="10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 xr:uid="{37FC1EEA-C024-4B7C-8384-F70DB9CF9B46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95DF-656E-405B-A8C0-D5D91328ED5D}">
  <sheetPr>
    <tabColor theme="3" tint="0.59999389629810485"/>
    <pageSetUpPr fitToPage="1"/>
  </sheetPr>
  <dimension ref="A1:E94"/>
  <sheetViews>
    <sheetView tabSelected="1" workbookViewId="0">
      <selection activeCell="C90" sqref="C90"/>
    </sheetView>
  </sheetViews>
  <sheetFormatPr defaultColWidth="11.42578125" defaultRowHeight="12" x14ac:dyDescent="0.2"/>
  <cols>
    <col min="1" max="1" width="25.42578125" style="4" customWidth="1"/>
    <col min="2" max="2" width="90" style="4" customWidth="1"/>
    <col min="3" max="3" width="17.5703125" style="94" customWidth="1"/>
    <col min="4" max="4" width="18.85546875" style="4" customWidth="1"/>
    <col min="5" max="5" width="2.7109375" style="4" customWidth="1"/>
    <col min="6" max="16384" width="11.42578125" style="4"/>
  </cols>
  <sheetData>
    <row r="1" spans="1:4" ht="33.75" customHeight="1" x14ac:dyDescent="0.2">
      <c r="A1" s="1">
        <v>1</v>
      </c>
      <c r="B1" s="2" t="s">
        <v>95</v>
      </c>
      <c r="C1" s="3"/>
    </row>
    <row r="2" spans="1:4" ht="21" customHeight="1" x14ac:dyDescent="0.2">
      <c r="A2" s="5" t="s">
        <v>0</v>
      </c>
      <c r="B2" s="6"/>
      <c r="C2" s="6"/>
      <c r="D2" s="6"/>
    </row>
    <row r="3" spans="1:4" ht="21" customHeight="1" x14ac:dyDescent="0.2">
      <c r="A3" s="5" t="s">
        <v>1</v>
      </c>
      <c r="B3" s="7"/>
      <c r="C3" s="5" t="s">
        <v>2</v>
      </c>
      <c r="D3" s="8"/>
    </row>
    <row r="4" spans="1:4" s="12" customFormat="1" ht="21.75" customHeight="1" x14ac:dyDescent="0.2">
      <c r="A4" s="9"/>
      <c r="B4" s="10"/>
      <c r="C4" s="10"/>
      <c r="D4" s="11" t="s">
        <v>3</v>
      </c>
    </row>
    <row r="5" spans="1:4" s="15" customFormat="1" x14ac:dyDescent="0.2">
      <c r="A5" s="96" t="s">
        <v>4</v>
      </c>
      <c r="B5" s="96"/>
      <c r="C5" s="13" t="s">
        <v>5</v>
      </c>
      <c r="D5" s="14" t="s">
        <v>6</v>
      </c>
    </row>
    <row r="6" spans="1:4" s="15" customFormat="1" ht="11.45" customHeight="1" x14ac:dyDescent="0.2">
      <c r="A6" s="97"/>
      <c r="B6" s="16" t="s">
        <v>7</v>
      </c>
      <c r="C6" s="17"/>
      <c r="D6" s="18"/>
    </row>
    <row r="7" spans="1:4" s="15" customFormat="1" x14ac:dyDescent="0.2">
      <c r="A7" s="97"/>
      <c r="B7" s="19" t="s">
        <v>8</v>
      </c>
      <c r="C7" s="17"/>
      <c r="D7" s="18"/>
    </row>
    <row r="8" spans="1:4" s="15" customFormat="1" ht="11.45" customHeight="1" x14ac:dyDescent="0.2">
      <c r="A8" s="97"/>
      <c r="B8" s="16" t="s">
        <v>9</v>
      </c>
      <c r="C8" s="20"/>
      <c r="D8" s="18"/>
    </row>
    <row r="9" spans="1:4" s="15" customFormat="1" ht="11.45" customHeight="1" x14ac:dyDescent="0.2">
      <c r="A9" s="97"/>
      <c r="B9" s="16" t="s">
        <v>10</v>
      </c>
      <c r="C9" s="20"/>
      <c r="D9" s="18"/>
    </row>
    <row r="10" spans="1:4" s="15" customFormat="1" ht="11.45" customHeight="1" x14ac:dyDescent="0.2">
      <c r="A10" s="97"/>
      <c r="B10" s="16" t="s">
        <v>11</v>
      </c>
      <c r="C10" s="20"/>
      <c r="D10" s="18"/>
    </row>
    <row r="11" spans="1:4" s="15" customFormat="1" ht="11.45" customHeight="1" x14ac:dyDescent="0.2">
      <c r="A11" s="97"/>
      <c r="B11" s="16" t="s">
        <v>12</v>
      </c>
      <c r="C11" s="20"/>
      <c r="D11" s="18"/>
    </row>
    <row r="12" spans="1:4" s="15" customFormat="1" ht="11.45" customHeight="1" x14ac:dyDescent="0.2">
      <c r="A12" s="97"/>
      <c r="B12" s="16" t="s">
        <v>13</v>
      </c>
      <c r="C12" s="20"/>
      <c r="D12" s="18"/>
    </row>
    <row r="13" spans="1:4" s="15" customFormat="1" ht="11.45" customHeight="1" x14ac:dyDescent="0.2">
      <c r="A13" s="97"/>
      <c r="B13" s="16" t="s">
        <v>14</v>
      </c>
      <c r="C13" s="20"/>
      <c r="D13" s="18"/>
    </row>
    <row r="14" spans="1:4" s="24" customFormat="1" x14ac:dyDescent="0.2">
      <c r="A14" s="97"/>
      <c r="B14" s="21" t="s">
        <v>15</v>
      </c>
      <c r="C14" s="22"/>
      <c r="D14" s="23">
        <f>ROUND(SUM(D6:D13),2)</f>
        <v>0</v>
      </c>
    </row>
    <row r="15" spans="1:4" ht="13.5" customHeight="1" x14ac:dyDescent="0.2">
      <c r="A15" s="96" t="s">
        <v>16</v>
      </c>
      <c r="B15" s="96"/>
      <c r="C15" s="25"/>
      <c r="D15" s="25"/>
    </row>
    <row r="16" spans="1:4" ht="13.5" customHeight="1" x14ac:dyDescent="0.2">
      <c r="A16" s="98"/>
      <c r="B16" s="16" t="s">
        <v>90</v>
      </c>
      <c r="C16" s="17"/>
      <c r="D16" s="26"/>
    </row>
    <row r="17" spans="1:4" ht="13.5" customHeight="1" x14ac:dyDescent="0.2">
      <c r="A17" s="98"/>
      <c r="B17" s="16" t="s">
        <v>91</v>
      </c>
      <c r="C17" s="17"/>
      <c r="D17" s="18"/>
    </row>
    <row r="18" spans="1:4" ht="13.5" hidden="1" customHeight="1" x14ac:dyDescent="0.2">
      <c r="A18" s="98"/>
      <c r="B18" s="16" t="s">
        <v>17</v>
      </c>
      <c r="C18" s="17"/>
      <c r="D18" s="18"/>
    </row>
    <row r="19" spans="1:4" ht="13.5" customHeight="1" x14ac:dyDescent="0.2">
      <c r="A19" s="98"/>
      <c r="B19" s="16" t="s">
        <v>92</v>
      </c>
      <c r="C19" s="17"/>
      <c r="D19" s="18"/>
    </row>
    <row r="20" spans="1:4" ht="13.5" customHeight="1" x14ac:dyDescent="0.2">
      <c r="A20" s="98"/>
      <c r="B20" s="16" t="s">
        <v>93</v>
      </c>
      <c r="C20" s="17"/>
      <c r="D20" s="18"/>
    </row>
    <row r="21" spans="1:4" ht="13.5" customHeight="1" x14ac:dyDescent="0.2">
      <c r="A21" s="98"/>
      <c r="B21" s="16" t="s">
        <v>94</v>
      </c>
      <c r="C21" s="17"/>
      <c r="D21" s="18"/>
    </row>
    <row r="22" spans="1:4" ht="13.5" hidden="1" customHeight="1" x14ac:dyDescent="0.2">
      <c r="A22" s="98"/>
      <c r="B22" s="16"/>
      <c r="C22" s="17"/>
      <c r="D22" s="18"/>
    </row>
    <row r="23" spans="1:4" ht="13.5" customHeight="1" x14ac:dyDescent="0.2">
      <c r="A23" s="98"/>
      <c r="B23" s="21" t="s">
        <v>18</v>
      </c>
      <c r="C23" s="17"/>
      <c r="D23" s="23">
        <f>ROUND(SUM(D16:D22),2)</f>
        <v>0</v>
      </c>
    </row>
    <row r="24" spans="1:4" ht="13.5" customHeight="1" x14ac:dyDescent="0.2">
      <c r="A24" s="96" t="s">
        <v>19</v>
      </c>
      <c r="B24" s="96"/>
      <c r="C24" s="27"/>
      <c r="D24" s="25"/>
    </row>
    <row r="25" spans="1:4" ht="13.5" customHeight="1" x14ac:dyDescent="0.2">
      <c r="A25" s="28"/>
      <c r="B25" s="29" t="s">
        <v>20</v>
      </c>
      <c r="C25" s="17"/>
      <c r="D25" s="30"/>
    </row>
    <row r="26" spans="1:4" ht="13.5" customHeight="1" x14ac:dyDescent="0.2">
      <c r="A26" s="99"/>
      <c r="B26" s="16" t="s">
        <v>21</v>
      </c>
      <c r="C26" s="17"/>
      <c r="D26" s="18"/>
    </row>
    <row r="27" spans="1:4" ht="13.5" customHeight="1" x14ac:dyDescent="0.2">
      <c r="A27" s="99"/>
      <c r="B27" s="16" t="s">
        <v>22</v>
      </c>
      <c r="C27" s="17"/>
      <c r="D27" s="18"/>
    </row>
    <row r="28" spans="1:4" ht="13.5" customHeight="1" x14ac:dyDescent="0.2">
      <c r="A28" s="99"/>
      <c r="B28" s="16"/>
      <c r="C28" s="17"/>
      <c r="D28" s="18"/>
    </row>
    <row r="29" spans="1:4" ht="13.5" customHeight="1" x14ac:dyDescent="0.2">
      <c r="A29" s="99"/>
      <c r="B29" s="16"/>
      <c r="C29" s="17"/>
      <c r="D29" s="18"/>
    </row>
    <row r="30" spans="1:4" ht="13.5" customHeight="1" x14ac:dyDescent="0.2">
      <c r="A30" s="99"/>
      <c r="B30" s="21" t="s">
        <v>23</v>
      </c>
      <c r="C30" s="17"/>
      <c r="D30" s="23">
        <f>SUM(D26:D29)</f>
        <v>0</v>
      </c>
    </row>
    <row r="31" spans="1:4" ht="13.5" customHeight="1" x14ac:dyDescent="0.2">
      <c r="A31" s="96" t="s">
        <v>24</v>
      </c>
      <c r="B31" s="96"/>
      <c r="C31" s="27"/>
      <c r="D31" s="25"/>
    </row>
    <row r="32" spans="1:4" x14ac:dyDescent="0.2">
      <c r="A32" s="95" t="s">
        <v>25</v>
      </c>
      <c r="B32" s="95"/>
      <c r="C32" s="31" t="s">
        <v>5</v>
      </c>
      <c r="D32" s="32" t="s">
        <v>26</v>
      </c>
    </row>
    <row r="33" spans="1:4" ht="11.45" customHeight="1" x14ac:dyDescent="0.2">
      <c r="A33" s="97"/>
      <c r="B33" s="16" t="s">
        <v>27</v>
      </c>
      <c r="C33" s="33">
        <v>0</v>
      </c>
      <c r="D33" s="34">
        <f t="shared" ref="D33:D40" si="0">ROUND(C33*(D$14-D$12),7)</f>
        <v>0</v>
      </c>
    </row>
    <row r="34" spans="1:4" ht="11.45" customHeight="1" x14ac:dyDescent="0.2">
      <c r="A34" s="97"/>
      <c r="B34" s="16" t="s">
        <v>28</v>
      </c>
      <c r="C34" s="33">
        <v>0</v>
      </c>
      <c r="D34" s="34">
        <f t="shared" si="0"/>
        <v>0</v>
      </c>
    </row>
    <row r="35" spans="1:4" ht="11.45" customHeight="1" x14ac:dyDescent="0.2">
      <c r="A35" s="97"/>
      <c r="B35" s="16" t="s">
        <v>29</v>
      </c>
      <c r="C35" s="33">
        <v>0</v>
      </c>
      <c r="D35" s="34">
        <f t="shared" si="0"/>
        <v>0</v>
      </c>
    </row>
    <row r="36" spans="1:4" ht="11.45" customHeight="1" x14ac:dyDescent="0.2">
      <c r="A36" s="97"/>
      <c r="B36" s="16" t="s">
        <v>30</v>
      </c>
      <c r="C36" s="33">
        <v>0</v>
      </c>
      <c r="D36" s="34">
        <f t="shared" si="0"/>
        <v>0</v>
      </c>
    </row>
    <row r="37" spans="1:4" ht="11.45" customHeight="1" x14ac:dyDescent="0.2">
      <c r="A37" s="97"/>
      <c r="B37" s="16" t="s">
        <v>31</v>
      </c>
      <c r="C37" s="33">
        <v>0</v>
      </c>
      <c r="D37" s="34">
        <f t="shared" si="0"/>
        <v>0</v>
      </c>
    </row>
    <row r="38" spans="1:4" ht="11.45" customHeight="1" x14ac:dyDescent="0.2">
      <c r="A38" s="97"/>
      <c r="B38" s="16" t="s">
        <v>32</v>
      </c>
      <c r="C38" s="33">
        <v>0</v>
      </c>
      <c r="D38" s="34">
        <f t="shared" si="0"/>
        <v>0</v>
      </c>
    </row>
    <row r="39" spans="1:4" x14ac:dyDescent="0.2">
      <c r="A39" s="97"/>
      <c r="B39" s="19" t="s">
        <v>33</v>
      </c>
      <c r="C39" s="35">
        <v>0</v>
      </c>
      <c r="D39" s="34">
        <f t="shared" si="0"/>
        <v>0</v>
      </c>
    </row>
    <row r="40" spans="1:4" ht="12" customHeight="1" x14ac:dyDescent="0.2">
      <c r="A40" s="97"/>
      <c r="B40" s="16" t="s">
        <v>34</v>
      </c>
      <c r="C40" s="36">
        <v>0</v>
      </c>
      <c r="D40" s="34">
        <f t="shared" si="0"/>
        <v>0</v>
      </c>
    </row>
    <row r="41" spans="1:4" s="40" customFormat="1" ht="13.9" customHeight="1" x14ac:dyDescent="0.2">
      <c r="A41" s="97"/>
      <c r="B41" s="37" t="s">
        <v>35</v>
      </c>
      <c r="C41" s="38">
        <f>SUM(C33:C40)</f>
        <v>0</v>
      </c>
      <c r="D41" s="39">
        <f>ROUND(SUM(D33:D40),2)</f>
        <v>0</v>
      </c>
    </row>
    <row r="42" spans="1:4" x14ac:dyDescent="0.2">
      <c r="A42" s="95" t="s">
        <v>36</v>
      </c>
      <c r="B42" s="95"/>
      <c r="C42" s="41" t="s">
        <v>5</v>
      </c>
      <c r="D42" s="42" t="s">
        <v>26</v>
      </c>
    </row>
    <row r="43" spans="1:4" ht="11.45" customHeight="1" x14ac:dyDescent="0.2">
      <c r="A43" s="97"/>
      <c r="B43" s="16" t="s">
        <v>37</v>
      </c>
      <c r="C43" s="43">
        <v>0</v>
      </c>
      <c r="D43" s="34">
        <f>ROUND(($D$14-D$12)/12,7)</f>
        <v>0</v>
      </c>
    </row>
    <row r="44" spans="1:4" ht="13.5" customHeight="1" x14ac:dyDescent="0.2">
      <c r="A44" s="97"/>
      <c r="B44" s="44" t="s">
        <v>38</v>
      </c>
      <c r="C44" s="43">
        <f>ROUND($C$41*C$43,7)</f>
        <v>0</v>
      </c>
      <c r="D44" s="45">
        <f>ROUND($C$41*$D$43,7)</f>
        <v>0</v>
      </c>
    </row>
    <row r="45" spans="1:4" ht="11.45" customHeight="1" x14ac:dyDescent="0.2">
      <c r="A45" s="97"/>
      <c r="B45" s="44"/>
      <c r="C45" s="46"/>
      <c r="D45" s="47"/>
    </row>
    <row r="46" spans="1:4" ht="11.45" customHeight="1" x14ac:dyDescent="0.2">
      <c r="A46" s="97"/>
      <c r="B46" s="37" t="s">
        <v>35</v>
      </c>
      <c r="C46" s="38">
        <f>SUM(C43:C45)</f>
        <v>0</v>
      </c>
      <c r="D46" s="39">
        <f>ROUND(SUM(D43:D44),2)</f>
        <v>0</v>
      </c>
    </row>
    <row r="47" spans="1:4" ht="11.45" customHeight="1" x14ac:dyDescent="0.2">
      <c r="A47" s="95" t="s">
        <v>39</v>
      </c>
      <c r="B47" s="95"/>
      <c r="C47" s="41" t="s">
        <v>5</v>
      </c>
      <c r="D47" s="42" t="s">
        <v>26</v>
      </c>
    </row>
    <row r="48" spans="1:4" ht="12" customHeight="1" x14ac:dyDescent="0.2">
      <c r="A48" s="48"/>
      <c r="B48" s="49" t="s">
        <v>40</v>
      </c>
      <c r="C48" s="50">
        <v>0</v>
      </c>
      <c r="D48" s="34">
        <v>0</v>
      </c>
    </row>
    <row r="49" spans="1:4" ht="11.45" customHeight="1" x14ac:dyDescent="0.2">
      <c r="A49" s="48"/>
      <c r="B49" s="44" t="s">
        <v>41</v>
      </c>
      <c r="C49" s="51">
        <f>ROUND(C41*C48,7)</f>
        <v>0</v>
      </c>
      <c r="D49" s="34">
        <v>0</v>
      </c>
    </row>
    <row r="50" spans="1:4" ht="11.45" customHeight="1" x14ac:dyDescent="0.2">
      <c r="A50" s="48"/>
      <c r="B50" s="37" t="s">
        <v>35</v>
      </c>
      <c r="C50" s="38">
        <f>SUM(C48:C49)</f>
        <v>0</v>
      </c>
      <c r="D50" s="39">
        <f>ROUND(SUM(D48:D49),2)</f>
        <v>0</v>
      </c>
    </row>
    <row r="51" spans="1:4" ht="11.45" customHeight="1" x14ac:dyDescent="0.2">
      <c r="A51" s="95" t="s">
        <v>42</v>
      </c>
      <c r="B51" s="95"/>
      <c r="C51" s="41" t="s">
        <v>5</v>
      </c>
      <c r="D51" s="42" t="s">
        <v>26</v>
      </c>
    </row>
    <row r="52" spans="1:4" ht="11.45" customHeight="1" x14ac:dyDescent="0.2">
      <c r="A52" s="97"/>
      <c r="B52" s="16" t="s">
        <v>43</v>
      </c>
      <c r="C52" s="52">
        <v>0</v>
      </c>
      <c r="D52" s="47">
        <v>0</v>
      </c>
    </row>
    <row r="53" spans="1:4" ht="11.45" customHeight="1" x14ac:dyDescent="0.2">
      <c r="A53" s="97"/>
      <c r="B53" s="44" t="s">
        <v>44</v>
      </c>
      <c r="C53" s="36">
        <f>ROUND(C$38*C$52,7)</f>
        <v>0</v>
      </c>
      <c r="D53" s="45">
        <v>0</v>
      </c>
    </row>
    <row r="54" spans="1:4" ht="11.45" customHeight="1" x14ac:dyDescent="0.2">
      <c r="A54" s="97"/>
      <c r="B54" s="16" t="s">
        <v>45</v>
      </c>
      <c r="C54" s="51">
        <v>0</v>
      </c>
      <c r="D54" s="47">
        <v>0</v>
      </c>
    </row>
    <row r="55" spans="1:4" ht="11.45" customHeight="1" x14ac:dyDescent="0.2">
      <c r="A55" s="97"/>
      <c r="B55" s="44" t="s">
        <v>46</v>
      </c>
      <c r="C55" s="51">
        <f>ROUND(C$54*C$41,7)</f>
        <v>0</v>
      </c>
      <c r="D55" s="45">
        <v>0</v>
      </c>
    </row>
    <row r="56" spans="1:4" ht="11.45" customHeight="1" x14ac:dyDescent="0.2">
      <c r="A56" s="97"/>
      <c r="B56" s="49" t="s">
        <v>47</v>
      </c>
      <c r="C56" s="51">
        <v>0</v>
      </c>
      <c r="D56" s="47">
        <f>C56*(D$14-D$12)</f>
        <v>0</v>
      </c>
    </row>
    <row r="57" spans="1:4" ht="11.45" customHeight="1" x14ac:dyDescent="0.2">
      <c r="A57" s="97"/>
      <c r="B57" s="37" t="s">
        <v>35</v>
      </c>
      <c r="C57" s="38">
        <f>SUM(C52:C56)</f>
        <v>0</v>
      </c>
      <c r="D57" s="39">
        <f>ROUND(SUM(D52:D56),2)</f>
        <v>0</v>
      </c>
    </row>
    <row r="58" spans="1:4" ht="11.45" customHeight="1" x14ac:dyDescent="0.2">
      <c r="A58" s="95" t="s">
        <v>48</v>
      </c>
      <c r="B58" s="95"/>
      <c r="C58" s="41" t="s">
        <v>5</v>
      </c>
      <c r="D58" s="42" t="s">
        <v>26</v>
      </c>
    </row>
    <row r="59" spans="1:4" ht="11.45" customHeight="1" x14ac:dyDescent="0.2">
      <c r="A59" s="97"/>
      <c r="B59" s="54" t="s">
        <v>49</v>
      </c>
      <c r="C59" s="43">
        <v>0</v>
      </c>
      <c r="D59" s="55">
        <f t="shared" ref="D59:D63" si="1">ROUND(C59*(D$14-D$12),7)</f>
        <v>0</v>
      </c>
    </row>
    <row r="60" spans="1:4" ht="11.45" customHeight="1" x14ac:dyDescent="0.2">
      <c r="A60" s="97"/>
      <c r="B60" s="16" t="s">
        <v>50</v>
      </c>
      <c r="C60" s="43">
        <v>0</v>
      </c>
      <c r="D60" s="55">
        <f t="shared" si="1"/>
        <v>0</v>
      </c>
    </row>
    <row r="61" spans="1:4" ht="11.45" customHeight="1" x14ac:dyDescent="0.2">
      <c r="A61" s="97"/>
      <c r="B61" s="16" t="s">
        <v>51</v>
      </c>
      <c r="C61" s="43">
        <v>0</v>
      </c>
      <c r="D61" s="55">
        <f t="shared" si="1"/>
        <v>0</v>
      </c>
    </row>
    <row r="62" spans="1:4" ht="11.45" customHeight="1" x14ac:dyDescent="0.2">
      <c r="A62" s="97"/>
      <c r="B62" s="16" t="s">
        <v>52</v>
      </c>
      <c r="C62" s="43">
        <v>0</v>
      </c>
      <c r="D62" s="55">
        <f t="shared" si="1"/>
        <v>0</v>
      </c>
    </row>
    <row r="63" spans="1:4" ht="11.45" customHeight="1" x14ac:dyDescent="0.2">
      <c r="A63" s="97"/>
      <c r="B63" s="16" t="s">
        <v>53</v>
      </c>
      <c r="C63" s="43">
        <v>0</v>
      </c>
      <c r="D63" s="55">
        <f t="shared" si="1"/>
        <v>0</v>
      </c>
    </row>
    <row r="64" spans="1:4" ht="11.45" customHeight="1" x14ac:dyDescent="0.2">
      <c r="A64" s="97"/>
      <c r="B64" s="16" t="s">
        <v>54</v>
      </c>
      <c r="C64" s="43">
        <v>0</v>
      </c>
      <c r="D64" s="55">
        <f>ROUND(C64*(D$14-D$12),7)</f>
        <v>0</v>
      </c>
    </row>
    <row r="65" spans="1:5" ht="11.45" customHeight="1" x14ac:dyDescent="0.2">
      <c r="A65" s="97"/>
      <c r="B65" s="21" t="s">
        <v>55</v>
      </c>
      <c r="C65" s="56">
        <f>SUM(C59:C64)</f>
        <v>0</v>
      </c>
      <c r="D65" s="30">
        <f>ROUND(C65*(D$14-D$12),7)</f>
        <v>0</v>
      </c>
    </row>
    <row r="66" spans="1:5" ht="11.45" customHeight="1" x14ac:dyDescent="0.2">
      <c r="A66" s="97"/>
      <c r="B66" s="44" t="s">
        <v>56</v>
      </c>
      <c r="C66" s="56">
        <f>ROUND(C65*C41,7)</f>
        <v>0</v>
      </c>
      <c r="D66" s="34">
        <f>ROUND(C41*D$65,7)</f>
        <v>0</v>
      </c>
    </row>
    <row r="67" spans="1:5" ht="11.45" customHeight="1" x14ac:dyDescent="0.2">
      <c r="A67" s="97"/>
      <c r="B67" s="37" t="s">
        <v>35</v>
      </c>
      <c r="C67" s="57">
        <f>C65+C66</f>
        <v>0</v>
      </c>
      <c r="D67" s="39">
        <f>ROUND(D65+D66,2)</f>
        <v>0</v>
      </c>
    </row>
    <row r="68" spans="1:5" ht="21" customHeight="1" x14ac:dyDescent="0.2">
      <c r="A68" s="96" t="s">
        <v>57</v>
      </c>
      <c r="B68" s="96"/>
      <c r="C68" s="58"/>
      <c r="D68" s="58"/>
    </row>
    <row r="69" spans="1:5" ht="11.45" customHeight="1" x14ac:dyDescent="0.2">
      <c r="A69" s="59">
        <v>4</v>
      </c>
      <c r="B69" s="1" t="s">
        <v>58</v>
      </c>
      <c r="C69" s="60"/>
      <c r="D69" s="47"/>
    </row>
    <row r="70" spans="1:5" ht="11.45" customHeight="1" x14ac:dyDescent="0.2">
      <c r="A70" s="59" t="s">
        <v>59</v>
      </c>
      <c r="B70" s="61" t="s">
        <v>60</v>
      </c>
      <c r="C70" s="62">
        <f>C41</f>
        <v>0</v>
      </c>
      <c r="D70" s="63">
        <f>D41</f>
        <v>0</v>
      </c>
    </row>
    <row r="71" spans="1:5" ht="11.45" customHeight="1" x14ac:dyDescent="0.2">
      <c r="A71" s="59" t="s">
        <v>61</v>
      </c>
      <c r="B71" s="48" t="s">
        <v>62</v>
      </c>
      <c r="C71" s="62">
        <f>C46</f>
        <v>0</v>
      </c>
      <c r="D71" s="63">
        <f>D46</f>
        <v>0</v>
      </c>
    </row>
    <row r="72" spans="1:5" ht="11.45" customHeight="1" x14ac:dyDescent="0.2">
      <c r="A72" s="59" t="s">
        <v>63</v>
      </c>
      <c r="B72" s="48" t="s">
        <v>64</v>
      </c>
      <c r="C72" s="62">
        <f>C50</f>
        <v>0</v>
      </c>
      <c r="D72" s="63">
        <f>D50</f>
        <v>0</v>
      </c>
    </row>
    <row r="73" spans="1:5" ht="11.45" customHeight="1" x14ac:dyDescent="0.2">
      <c r="A73" s="59" t="s">
        <v>65</v>
      </c>
      <c r="B73" s="48" t="s">
        <v>66</v>
      </c>
      <c r="C73" s="62">
        <f>C57</f>
        <v>0</v>
      </c>
      <c r="D73" s="63">
        <f>D57</f>
        <v>0</v>
      </c>
    </row>
    <row r="74" spans="1:5" ht="11.45" customHeight="1" x14ac:dyDescent="0.2">
      <c r="A74" s="59" t="s">
        <v>67</v>
      </c>
      <c r="B74" s="48" t="s">
        <v>68</v>
      </c>
      <c r="C74" s="62">
        <f>C67</f>
        <v>0</v>
      </c>
      <c r="D74" s="63">
        <f>D67</f>
        <v>0</v>
      </c>
    </row>
    <row r="75" spans="1:5" ht="11.45" customHeight="1" x14ac:dyDescent="0.2">
      <c r="A75" s="48"/>
      <c r="B75" s="37" t="s">
        <v>35</v>
      </c>
      <c r="C75" s="64">
        <f>SUM(C70:C74)</f>
        <v>0</v>
      </c>
      <c r="D75" s="65">
        <f>SUM(D70:D74)</f>
        <v>0</v>
      </c>
    </row>
    <row r="76" spans="1:5" ht="11.45" customHeight="1" x14ac:dyDescent="0.2">
      <c r="A76" s="48"/>
      <c r="B76" s="66"/>
      <c r="C76" s="67"/>
      <c r="D76" s="68"/>
    </row>
    <row r="77" spans="1:5" ht="11.45" customHeight="1" x14ac:dyDescent="0.2">
      <c r="A77" s="48"/>
      <c r="B77" s="37" t="s">
        <v>69</v>
      </c>
      <c r="C77" s="69"/>
      <c r="D77" s="70">
        <f>ROUND(D14+D23+D30+D75,2)</f>
        <v>0</v>
      </c>
    </row>
    <row r="78" spans="1:5" ht="14.45" customHeight="1" x14ac:dyDescent="0.2">
      <c r="A78" s="96" t="s">
        <v>70</v>
      </c>
      <c r="B78" s="96"/>
      <c r="C78" s="71"/>
      <c r="D78" s="71"/>
    </row>
    <row r="79" spans="1:5" ht="11.45" customHeight="1" x14ac:dyDescent="0.2">
      <c r="A79" s="59">
        <v>5</v>
      </c>
      <c r="B79" s="44"/>
      <c r="C79" s="31" t="s">
        <v>5</v>
      </c>
      <c r="D79" s="32" t="s">
        <v>26</v>
      </c>
    </row>
    <row r="80" spans="1:5" ht="11.45" customHeight="1" x14ac:dyDescent="0.2">
      <c r="A80" s="59" t="s">
        <v>71</v>
      </c>
      <c r="B80" s="72" t="s">
        <v>72</v>
      </c>
      <c r="C80" s="73">
        <v>0</v>
      </c>
      <c r="D80" s="34">
        <f>ROUND(C80*$D$77,7)</f>
        <v>0</v>
      </c>
      <c r="E80" s="74"/>
    </row>
    <row r="81" spans="1:5" ht="11.45" customHeight="1" x14ac:dyDescent="0.2">
      <c r="A81" s="59" t="s">
        <v>73</v>
      </c>
      <c r="B81" s="75" t="s">
        <v>74</v>
      </c>
      <c r="C81" s="62">
        <v>0</v>
      </c>
      <c r="D81" s="34">
        <f>ROUND((D$77+D$80)*C$81,7)</f>
        <v>0</v>
      </c>
      <c r="E81" s="76"/>
    </row>
    <row r="82" spans="1:5" ht="11.45" customHeight="1" x14ac:dyDescent="0.2">
      <c r="A82" s="77" t="s">
        <v>75</v>
      </c>
      <c r="B82" s="75" t="s">
        <v>76</v>
      </c>
      <c r="C82" s="62">
        <f>SUM(C83:C88)</f>
        <v>0</v>
      </c>
      <c r="D82" s="78">
        <f>SUM(D83:D88)</f>
        <v>0</v>
      </c>
      <c r="E82" s="74"/>
    </row>
    <row r="83" spans="1:5" ht="11.45" customHeight="1" x14ac:dyDescent="0.2">
      <c r="A83" s="100" t="s">
        <v>77</v>
      </c>
      <c r="B83" s="79" t="s">
        <v>78</v>
      </c>
      <c r="C83" s="80">
        <v>0</v>
      </c>
      <c r="D83" s="81">
        <f>ROUND(C83*D92,7)</f>
        <v>0</v>
      </c>
      <c r="E83" s="74"/>
    </row>
    <row r="84" spans="1:5" ht="11.45" customHeight="1" x14ac:dyDescent="0.2">
      <c r="A84" s="101"/>
      <c r="B84" s="79" t="s">
        <v>79</v>
      </c>
      <c r="C84" s="82">
        <v>0</v>
      </c>
      <c r="D84" s="81">
        <f>ROUND(C84*D92,7)</f>
        <v>0</v>
      </c>
      <c r="E84" s="74"/>
    </row>
    <row r="85" spans="1:5" ht="11.45" customHeight="1" x14ac:dyDescent="0.2">
      <c r="A85" s="59" t="s">
        <v>80</v>
      </c>
      <c r="B85" s="16" t="s">
        <v>81</v>
      </c>
      <c r="C85" s="80"/>
      <c r="D85" s="81"/>
      <c r="E85" s="74"/>
    </row>
    <row r="86" spans="1:5" x14ac:dyDescent="0.2">
      <c r="A86" s="59" t="s">
        <v>82</v>
      </c>
      <c r="B86" s="16" t="s">
        <v>83</v>
      </c>
      <c r="C86" s="80">
        <v>0</v>
      </c>
      <c r="D86" s="81">
        <f>ROUND(C86*D92,7)</f>
        <v>0</v>
      </c>
    </row>
    <row r="87" spans="1:5" x14ac:dyDescent="0.2">
      <c r="A87" s="59" t="s">
        <v>84</v>
      </c>
      <c r="B87" s="49" t="s">
        <v>85</v>
      </c>
      <c r="C87" s="80">
        <v>0</v>
      </c>
      <c r="D87" s="34"/>
    </row>
    <row r="88" spans="1:5" x14ac:dyDescent="0.2">
      <c r="A88" s="59"/>
      <c r="B88" s="72"/>
      <c r="C88" s="73"/>
      <c r="D88" s="34"/>
      <c r="E88" s="74"/>
    </row>
    <row r="89" spans="1:5" s="85" customFormat="1" ht="15" x14ac:dyDescent="0.2">
      <c r="A89" s="83"/>
      <c r="B89" s="37" t="s">
        <v>86</v>
      </c>
      <c r="C89" s="57">
        <f>SUM(C80:C82)</f>
        <v>0</v>
      </c>
      <c r="D89" s="84">
        <f>ROUND(SUM(D80:D82),2)</f>
        <v>0</v>
      </c>
    </row>
    <row r="90" spans="1:5" s="85" customFormat="1" ht="13.15" customHeight="1" x14ac:dyDescent="0.2">
      <c r="A90" s="86"/>
      <c r="B90" s="86"/>
      <c r="C90" s="87"/>
      <c r="D90" s="87"/>
    </row>
    <row r="91" spans="1:5" ht="18" customHeight="1" x14ac:dyDescent="0.2">
      <c r="A91" s="88" t="s">
        <v>87</v>
      </c>
      <c r="B91" s="89"/>
      <c r="C91" s="41" t="s">
        <v>88</v>
      </c>
      <c r="D91" s="42" t="s">
        <v>26</v>
      </c>
    </row>
    <row r="92" spans="1:5" ht="16.5" customHeight="1" x14ac:dyDescent="0.2">
      <c r="A92" s="90"/>
      <c r="B92" s="91" t="s">
        <v>89</v>
      </c>
      <c r="C92" s="92">
        <v>1</v>
      </c>
      <c r="D92" s="93">
        <f>ROUND(($D$77+$D$80+$D$81)/(1-$C$82),2)</f>
        <v>0</v>
      </c>
    </row>
    <row r="94" spans="1:5" x14ac:dyDescent="0.2">
      <c r="D94" s="53"/>
    </row>
  </sheetData>
  <mergeCells count="19">
    <mergeCell ref="A83:A84"/>
    <mergeCell ref="A51:B51"/>
    <mergeCell ref="A52:A57"/>
    <mergeCell ref="A58:B58"/>
    <mergeCell ref="A59:A67"/>
    <mergeCell ref="A68:B68"/>
    <mergeCell ref="A78:B78"/>
    <mergeCell ref="A47:B47"/>
    <mergeCell ref="A5:B5"/>
    <mergeCell ref="A6:A14"/>
    <mergeCell ref="A15:B15"/>
    <mergeCell ref="A16:A23"/>
    <mergeCell ref="A24:B24"/>
    <mergeCell ref="A26:A30"/>
    <mergeCell ref="A31:B31"/>
    <mergeCell ref="A32:B32"/>
    <mergeCell ref="A33:A41"/>
    <mergeCell ref="A42:B42"/>
    <mergeCell ref="A43:A46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4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Item01</vt:lpstr>
      <vt:lpstr>Item01!Area_de_impressao</vt:lpstr>
      <vt:lpstr>Item01!Print_Area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Jânio de Abreu</cp:lastModifiedBy>
  <dcterms:created xsi:type="dcterms:W3CDTF">2021-02-04T17:25:24Z</dcterms:created>
  <dcterms:modified xsi:type="dcterms:W3CDTF">2024-09-11T18:05:10Z</dcterms:modified>
</cp:coreProperties>
</file>